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P28" i="1" l="1"/>
  <c r="H28" i="1"/>
  <c r="N22" i="1"/>
  <c r="L22" i="1"/>
  <c r="K22" i="1"/>
  <c r="J22" i="1"/>
  <c r="H22" i="1"/>
  <c r="O13" i="1"/>
  <c r="N13" i="1"/>
  <c r="M13" i="1"/>
  <c r="L13" i="1"/>
  <c r="K13" i="1"/>
  <c r="J13" i="1"/>
  <c r="I13" i="1"/>
  <c r="I28" i="1" s="1"/>
  <c r="H13" i="1"/>
  <c r="G13" i="1"/>
  <c r="F13" i="1"/>
  <c r="E13" i="1"/>
  <c r="D13" i="1"/>
  <c r="D28" i="1" s="1"/>
</calcChain>
</file>

<file path=xl/sharedStrings.xml><?xml version="1.0" encoding="utf-8"?>
<sst xmlns="http://schemas.openxmlformats.org/spreadsheetml/2006/main" count="43" uniqueCount="42">
  <si>
    <t>Рацион: Основное организованное меню с 7-11 лет</t>
  </si>
  <si>
    <t>День:</t>
  </si>
  <si>
    <t>Сезон:</t>
  </si>
  <si>
    <t>01.01-12.31 (Все)</t>
  </si>
  <si>
    <t>Неделя:</t>
  </si>
  <si>
    <t>1</t>
  </si>
  <si>
    <t>Возраст:</t>
  </si>
  <si>
    <t>Основное организованное меню с 7-11 лет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</si>
  <si>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</si>
  <si>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</si>
  <si>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</si>
  <si>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</si>
  <si>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</si>
  <si>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</si>
  <si>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</si>
  <si>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</si>
  <si>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</si>
  <si>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</si>
  <si>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</si>
  <si>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</si>
  <si>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A, мкг</t>
  </si>
  <si>
    <t>E</t>
  </si>
  <si>
    <t>Ca</t>
  </si>
  <si>
    <t>P</t>
  </si>
  <si>
    <t>Mg</t>
  </si>
  <si>
    <t>Fe</t>
  </si>
  <si>
    <t xml:space="preserve">завтрак </t>
  </si>
  <si>
    <t xml:space="preserve">Каша рисовая  молочная  </t>
  </si>
  <si>
    <t xml:space="preserve">Йогурт питьевой </t>
  </si>
  <si>
    <t>Кекс "Столичный"</t>
  </si>
  <si>
    <t>Чай с сахаром</t>
  </si>
  <si>
    <t xml:space="preserve">Хлеб пшеничный </t>
  </si>
  <si>
    <t>итого за завтрак</t>
  </si>
  <si>
    <t>обед</t>
  </si>
  <si>
    <t>огурцы в нарезке</t>
  </si>
  <si>
    <t>Суп картофельный с  крупой (пшено)</t>
  </si>
  <si>
    <t>Картофельное пюре</t>
  </si>
  <si>
    <t>Биточки рубленные из  птицы (паровые) со сметанным соусом</t>
  </si>
  <si>
    <t>компот свежих плодов</t>
  </si>
  <si>
    <t>Хлеб столовый (ржано-пшеничный)</t>
  </si>
  <si>
    <t>итого за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</si>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</sst>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b/>
      <sz val="10"/>
      <name val="Times New Roman"/>
      <family val="1"/>
      <charset val="204"/>
    </font>
    <font>
      <sz val="10"/>
      <name val="Times New Roman"/>
      <family val="1"/>
      <charset val="204"/>
    </font>
    <font>
      <sz val="10"/>
      <color rgb="FFFF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 applyFill="1"/>
    <xf numFmtId="0" fontId="2" fillId="0" borderId="0" xfId="0" applyFont="1" applyFill="1"/>
    <xf numFmtId="0" fontId="2" fillId="0" borderId="0" xfId="0" applyFont="1" applyFill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2" fillId="0" borderId="0" xfId="0" applyNumberFormat="1" applyFont="1" applyFill="1" applyAlignment="1">
      <alignment horizontal="left"/>
    </xf>
    <xf numFmtId="0" fontId="2" fillId="0" borderId="0" xfId="0" applyNumberFormat="1" applyFont="1" applyFill="1" applyAlignment="1">
      <alignment horizontal="center"/>
    </xf>
    <xf numFmtId="0" fontId="1" fillId="0" borderId="0" xfId="0" applyNumberFormat="1" applyFont="1" applyFill="1" applyAlignment="1">
      <alignment horizontal="right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vertical="center"/>
    </xf>
    <xf numFmtId="0" fontId="2" fillId="0" borderId="0" xfId="0" applyFont="1" applyFill="1"/>
    <xf numFmtId="0" fontId="2" fillId="0" borderId="1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0" fontId="2" fillId="0" borderId="4" xfId="0" applyNumberFormat="1" applyFont="1" applyFill="1" applyBorder="1" applyAlignment="1">
      <alignment horizontal="center" vertical="center" wrapText="1"/>
    </xf>
    <xf numFmtId="0" fontId="2" fillId="0" borderId="5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2" fontId="2" fillId="0" borderId="2" xfId="0" applyNumberFormat="1" applyFont="1" applyFill="1" applyBorder="1" applyAlignment="1">
      <alignment horizontal="center" vertical="center" wrapText="1"/>
    </xf>
    <xf numFmtId="1" fontId="2" fillId="0" borderId="2" xfId="0" applyNumberFormat="1" applyFont="1" applyFill="1" applyBorder="1" applyAlignment="1">
      <alignment horizontal="center"/>
    </xf>
    <xf numFmtId="1" fontId="2" fillId="0" borderId="2" xfId="0" applyNumberFormat="1" applyFont="1" applyFill="1" applyBorder="1" applyAlignment="1">
      <alignment horizontal="center"/>
    </xf>
    <xf numFmtId="1" fontId="2" fillId="0" borderId="2" xfId="0" applyNumberFormat="1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vertical="center"/>
    </xf>
    <xf numFmtId="0" fontId="2" fillId="0" borderId="2" xfId="0" applyNumberFormat="1" applyFont="1" applyFill="1" applyBorder="1" applyAlignment="1">
      <alignment vertical="center" wrapText="1"/>
    </xf>
    <xf numFmtId="1" fontId="3" fillId="0" borderId="2" xfId="0" applyNumberFormat="1" applyFont="1" applyFill="1" applyBorder="1" applyAlignment="1">
      <alignment horizontal="center" vertical="center"/>
    </xf>
    <xf numFmtId="2" fontId="2" fillId="0" borderId="2" xfId="0" applyNumberFormat="1" applyFont="1" applyFill="1" applyBorder="1" applyAlignment="1">
      <alignment horizontal="center" vertical="center"/>
    </xf>
    <xf numFmtId="1" fontId="2" fillId="0" borderId="2" xfId="0" applyNumberFormat="1" applyFont="1" applyFill="1" applyBorder="1" applyAlignment="1">
      <alignment horizontal="center" vertical="top"/>
    </xf>
    <xf numFmtId="0" fontId="2" fillId="0" borderId="6" xfId="0" applyFont="1" applyFill="1" applyBorder="1" applyAlignment="1">
      <alignment horizontal="left" vertical="top" wrapText="1"/>
    </xf>
    <xf numFmtId="0" fontId="2" fillId="0" borderId="7" xfId="0" applyFont="1" applyFill="1" applyBorder="1" applyAlignment="1">
      <alignment horizontal="left" vertical="top" wrapText="1"/>
    </xf>
    <xf numFmtId="164" fontId="2" fillId="0" borderId="2" xfId="0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6" xfId="0" applyNumberFormat="1" applyFont="1" applyFill="1" applyBorder="1" applyAlignment="1">
      <alignment horizontal="left" vertical="center" wrapText="1"/>
    </xf>
    <xf numFmtId="0" fontId="2" fillId="0" borderId="7" xfId="0" applyNumberFormat="1" applyFont="1" applyFill="1" applyBorder="1" applyAlignment="1">
      <alignment horizontal="left" vertical="center" wrapText="1"/>
    </xf>
    <xf numFmtId="0" fontId="1" fillId="0" borderId="6" xfId="0" applyFont="1" applyFill="1" applyBorder="1" applyAlignment="1">
      <alignment horizontal="right" vertical="center"/>
    </xf>
    <xf numFmtId="0" fontId="1" fillId="0" borderId="8" xfId="0" applyFont="1" applyFill="1" applyBorder="1" applyAlignment="1">
      <alignment horizontal="right" vertical="center"/>
    </xf>
    <xf numFmtId="0" fontId="1" fillId="0" borderId="7" xfId="0" applyFont="1" applyFill="1" applyBorder="1" applyAlignment="1">
      <alignment horizontal="right" vertical="center"/>
    </xf>
    <xf numFmtId="1" fontId="1" fillId="0" borderId="2" xfId="0" applyNumberFormat="1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vertical="top" wrapText="1"/>
    </xf>
    <xf numFmtId="0" fontId="3" fillId="0" borderId="6" xfId="0" applyNumberFormat="1" applyFont="1" applyFill="1" applyBorder="1" applyAlignment="1">
      <alignment horizontal="left" vertical="top" wrapText="1"/>
    </xf>
    <xf numFmtId="0" fontId="3" fillId="0" borderId="7" xfId="0" applyNumberFormat="1" applyFont="1" applyFill="1" applyBorder="1" applyAlignment="1">
      <alignment horizontal="left" vertical="top" wrapText="1"/>
    </xf>
    <xf numFmtId="1" fontId="1" fillId="0" borderId="6" xfId="0" applyNumberFormat="1" applyFont="1" applyFill="1" applyBorder="1" applyAlignment="1">
      <alignment horizontal="right" vertical="top"/>
    </xf>
    <xf numFmtId="1" fontId="1" fillId="0" borderId="8" xfId="0" applyNumberFormat="1" applyFont="1" applyFill="1" applyBorder="1" applyAlignment="1">
      <alignment horizontal="right" vertical="top"/>
    </xf>
    <xf numFmtId="1" fontId="1" fillId="0" borderId="7" xfId="0" applyNumberFormat="1" applyFont="1" applyFill="1" applyBorder="1" applyAlignment="1">
      <alignment horizontal="right" vertical="top"/>
    </xf>
    <xf numFmtId="2" fontId="1" fillId="0" borderId="2" xfId="0" applyNumberFormat="1" applyFont="1" applyFill="1" applyBorder="1" applyAlignment="1">
      <alignment horizontal="center" vertical="center"/>
    </xf>
    <xf numFmtId="0" fontId="1" fillId="0" borderId="6" xfId="0" applyNumberFormat="1" applyFont="1" applyFill="1" applyBorder="1" applyAlignment="1">
      <alignment horizontal="left" vertical="top" wrapText="1"/>
    </xf>
    <xf numFmtId="0" fontId="1" fillId="0" borderId="8" xfId="0" applyNumberFormat="1" applyFont="1" applyFill="1" applyBorder="1" applyAlignment="1">
      <alignment horizontal="left" vertical="top" wrapText="1"/>
    </xf>
    <xf numFmtId="0" fontId="1" fillId="0" borderId="7" xfId="0" applyNumberFormat="1" applyFont="1" applyFill="1" applyBorder="1" applyAlignment="1">
      <alignment horizontal="left" vertical="top" wrapText="1"/>
    </xf>
    <xf numFmtId="0" fontId="3" fillId="0" borderId="2" xfId="0" applyNumberFormat="1" applyFont="1" applyFill="1" applyBorder="1" applyAlignment="1">
      <alignment horizontal="left" vertical="center" wrapText="1"/>
    </xf>
    <xf numFmtId="0" fontId="3" fillId="0" borderId="2" xfId="0" applyNumberFormat="1" applyFont="1" applyFill="1" applyBorder="1" applyAlignment="1">
      <alignment horizontal="center" vertical="center" wrapText="1"/>
    </xf>
    <xf numFmtId="0" fontId="2" fillId="0" borderId="6" xfId="0" applyNumberFormat="1" applyFont="1" applyFill="1" applyBorder="1" applyAlignment="1">
      <alignment horizontal="left" vertical="top" wrapText="1"/>
    </xf>
    <xf numFmtId="0" fontId="2" fillId="0" borderId="7" xfId="0" applyNumberFormat="1" applyFont="1" applyFill="1" applyBorder="1" applyAlignment="1">
      <alignment horizontal="left" vertical="top" wrapText="1"/>
    </xf>
    <xf numFmtId="0" fontId="1" fillId="0" borderId="6" xfId="0" applyNumberFormat="1" applyFont="1" applyFill="1" applyBorder="1" applyAlignment="1">
      <alignment horizontal="right" vertical="top" wrapText="1"/>
    </xf>
    <xf numFmtId="0" fontId="2" fillId="0" borderId="8" xfId="0" applyNumberFormat="1" applyFont="1" applyFill="1" applyBorder="1" applyAlignment="1">
      <alignment horizontal="right" vertical="top" wrapText="1"/>
    </xf>
    <xf numFmtId="0" fontId="2" fillId="0" borderId="7" xfId="0" applyNumberFormat="1" applyFont="1" applyFill="1" applyBorder="1" applyAlignment="1">
      <alignment horizontal="right" vertical="top" wrapText="1"/>
    </xf>
    <xf numFmtId="0" fontId="1" fillId="0" borderId="8" xfId="0" applyNumberFormat="1" applyFont="1" applyFill="1" applyBorder="1" applyAlignment="1">
      <alignment horizontal="right" vertical="top" wrapText="1"/>
    </xf>
    <xf numFmtId="0" fontId="1" fillId="0" borderId="7" xfId="0" applyNumberFormat="1" applyFont="1" applyFill="1" applyBorder="1" applyAlignment="1">
      <alignment horizontal="right" vertical="top" wrapText="1"/>
    </xf>
    <xf numFmtId="2" fontId="1" fillId="0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tabSelected="1" workbookViewId="0">
      <selection activeCell="R11" sqref="R11"/>
    </sheetView>
  </sheetViews>
  <sheetFormatPr defaultRowHeight="15" x14ac:dyDescent="0.25"/>
  <sheetData>
    <row r="1" spans="1:16" x14ac:dyDescent="0.25">
      <c r="A1" s="1" t="s">
        <v>0</v>
      </c>
      <c r="B1" s="2"/>
      <c r="C1" s="2"/>
      <c r="D1" s="3"/>
      <c r="E1" s="4" t="s">
        <v>1</v>
      </c>
      <c r="F1" s="5">
        <v>3</v>
      </c>
      <c r="G1" s="6"/>
      <c r="H1" s="6"/>
      <c r="I1" s="7" t="s">
        <v>2</v>
      </c>
      <c r="J1" s="7"/>
      <c r="K1" s="8" t="s">
        <v>3</v>
      </c>
      <c r="L1" s="8"/>
      <c r="M1" s="8"/>
      <c r="N1" s="8"/>
      <c r="O1" s="8"/>
      <c r="P1" s="8"/>
    </row>
    <row r="2" spans="1:16" x14ac:dyDescent="0.25">
      <c r="A2" s="2"/>
      <c r="B2" s="2"/>
      <c r="C2" s="2"/>
      <c r="D2" s="7" t="s">
        <v>4</v>
      </c>
      <c r="E2" s="7"/>
      <c r="F2" s="9" t="s">
        <v>5</v>
      </c>
      <c r="G2" s="3"/>
      <c r="H2" s="3"/>
      <c r="I2" s="7" t="s">
        <v>6</v>
      </c>
      <c r="J2" s="7"/>
      <c r="K2" s="10" t="s">
        <v>7</v>
      </c>
      <c r="L2" s="10"/>
      <c r="M2" s="10"/>
      <c r="N2" s="10"/>
      <c r="O2" s="10"/>
      <c r="P2" s="10"/>
    </row>
    <row r="3" spans="1:16" x14ac:dyDescent="0.25">
      <c r="A3" s="11" t="s">
        <v>8</v>
      </c>
      <c r="B3" s="11" t="s">
        <v>9</v>
      </c>
      <c r="C3" s="11"/>
      <c r="D3" s="11" t="s">
        <v>10</v>
      </c>
      <c r="E3" s="12" t="s">
        <v>11</v>
      </c>
      <c r="F3" s="12"/>
      <c r="G3" s="12"/>
      <c r="H3" s="11" t="s">
        <v>12</v>
      </c>
      <c r="I3" s="12" t="s">
        <v>13</v>
      </c>
      <c r="J3" s="12"/>
      <c r="K3" s="12"/>
      <c r="L3" s="12"/>
      <c r="M3" s="12" t="s">
        <v>14</v>
      </c>
      <c r="N3" s="12"/>
      <c r="O3" s="12"/>
      <c r="P3" s="12"/>
    </row>
    <row r="4" spans="1:16" x14ac:dyDescent="0.25">
      <c r="A4" s="13"/>
      <c r="B4" s="14"/>
      <c r="C4" s="15"/>
      <c r="D4" s="13"/>
      <c r="E4" s="16" t="s">
        <v>15</v>
      </c>
      <c r="F4" s="17" t="s">
        <v>16</v>
      </c>
      <c r="G4" s="16" t="s">
        <v>17</v>
      </c>
      <c r="H4" s="13"/>
      <c r="I4" s="16" t="s">
        <v>18</v>
      </c>
      <c r="J4" s="16" t="s">
        <v>19</v>
      </c>
      <c r="K4" s="17" t="s">
        <v>20</v>
      </c>
      <c r="L4" s="17" t="s">
        <v>21</v>
      </c>
      <c r="M4" s="17" t="s">
        <v>22</v>
      </c>
      <c r="N4" s="16" t="s">
        <v>23</v>
      </c>
      <c r="O4" s="16" t="s">
        <v>24</v>
      </c>
      <c r="P4" s="16" t="s">
        <v>25</v>
      </c>
    </row>
    <row r="5" spans="1:16" x14ac:dyDescent="0.25">
      <c r="A5" s="18">
        <v>1</v>
      </c>
      <c r="B5" s="19">
        <v>2</v>
      </c>
      <c r="C5" s="19"/>
      <c r="D5" s="20">
        <v>3</v>
      </c>
      <c r="E5" s="20">
        <v>4</v>
      </c>
      <c r="F5" s="21">
        <v>5</v>
      </c>
      <c r="G5" s="21">
        <v>6</v>
      </c>
      <c r="H5" s="21">
        <v>7</v>
      </c>
      <c r="I5" s="21">
        <v>8</v>
      </c>
      <c r="J5" s="21">
        <v>9</v>
      </c>
      <c r="K5" s="21">
        <v>10</v>
      </c>
      <c r="L5" s="21">
        <v>11</v>
      </c>
      <c r="M5" s="21">
        <v>12</v>
      </c>
      <c r="N5" s="20">
        <v>13</v>
      </c>
      <c r="O5" s="20">
        <v>14</v>
      </c>
      <c r="P5" s="20">
        <v>15</v>
      </c>
    </row>
    <row r="6" spans="1:16" x14ac:dyDescent="0.25">
      <c r="A6" s="22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6" x14ac:dyDescent="0.25">
      <c r="A7" s="20">
        <v>207</v>
      </c>
      <c r="B7" s="23" t="s">
        <v>27</v>
      </c>
      <c r="C7" s="23"/>
      <c r="D7" s="24">
        <v>185</v>
      </c>
      <c r="E7" s="25">
        <v>4.5</v>
      </c>
      <c r="F7" s="25">
        <v>7.2</v>
      </c>
      <c r="G7" s="25">
        <v>27.6</v>
      </c>
      <c r="H7" s="25">
        <v>194</v>
      </c>
      <c r="I7" s="25">
        <v>0.03</v>
      </c>
      <c r="J7" s="25">
        <v>0.28000000000000003</v>
      </c>
      <c r="K7" s="25">
        <v>47.89</v>
      </c>
      <c r="L7" s="25">
        <v>0.06</v>
      </c>
      <c r="M7" s="25">
        <v>113.54</v>
      </c>
      <c r="N7" s="25">
        <v>85.82</v>
      </c>
      <c r="O7" s="25">
        <v>13.85</v>
      </c>
      <c r="P7" s="25">
        <v>0.11</v>
      </c>
    </row>
    <row r="8" spans="1:16" x14ac:dyDescent="0.25">
      <c r="A8" s="26">
        <v>536</v>
      </c>
      <c r="B8" s="27" t="s">
        <v>28</v>
      </c>
      <c r="C8" s="28"/>
      <c r="D8" s="20">
        <v>100</v>
      </c>
      <c r="E8" s="25">
        <v>2.8</v>
      </c>
      <c r="F8" s="25">
        <v>3.2</v>
      </c>
      <c r="G8" s="25">
        <v>4.5</v>
      </c>
      <c r="H8" s="29">
        <v>56.4</v>
      </c>
      <c r="I8" s="30">
        <v>0.04</v>
      </c>
      <c r="J8" s="30">
        <v>0.6</v>
      </c>
      <c r="K8" s="25">
        <v>22</v>
      </c>
      <c r="L8" s="25">
        <v>7.0000000000000007E-2</v>
      </c>
      <c r="M8" s="25">
        <v>122</v>
      </c>
      <c r="N8" s="30">
        <v>96</v>
      </c>
      <c r="O8" s="25">
        <v>15</v>
      </c>
      <c r="P8" s="25">
        <v>0.1</v>
      </c>
    </row>
    <row r="9" spans="1:16" x14ac:dyDescent="0.25">
      <c r="A9" s="20">
        <v>602</v>
      </c>
      <c r="B9" s="31" t="s">
        <v>29</v>
      </c>
      <c r="C9" s="32"/>
      <c r="D9" s="24">
        <v>50</v>
      </c>
      <c r="E9" s="25">
        <v>2</v>
      </c>
      <c r="F9" s="25">
        <v>9.86</v>
      </c>
      <c r="G9" s="25">
        <v>26.66</v>
      </c>
      <c r="H9" s="25">
        <v>203.33</v>
      </c>
      <c r="I9" s="25">
        <v>0.02</v>
      </c>
      <c r="J9" s="21"/>
      <c r="K9" s="25"/>
      <c r="L9" s="25"/>
      <c r="M9" s="25">
        <v>12</v>
      </c>
      <c r="N9" s="25"/>
      <c r="O9" s="25"/>
      <c r="P9" s="25">
        <v>0.53</v>
      </c>
    </row>
    <row r="10" spans="1:16" x14ac:dyDescent="0.25">
      <c r="A10" s="20">
        <v>283</v>
      </c>
      <c r="B10" s="23" t="s">
        <v>30</v>
      </c>
      <c r="C10" s="23"/>
      <c r="D10" s="20">
        <v>200</v>
      </c>
      <c r="E10" s="25">
        <v>0.08</v>
      </c>
      <c r="F10" s="25">
        <v>0.02</v>
      </c>
      <c r="G10" s="25">
        <v>10.01</v>
      </c>
      <c r="H10" s="25">
        <v>40.51</v>
      </c>
      <c r="I10" s="21"/>
      <c r="J10" s="21"/>
      <c r="K10" s="25"/>
      <c r="L10" s="25"/>
      <c r="M10" s="25">
        <v>0.3</v>
      </c>
      <c r="N10" s="21"/>
      <c r="O10" s="21"/>
      <c r="P10" s="25">
        <v>0.03</v>
      </c>
    </row>
    <row r="11" spans="1:16" x14ac:dyDescent="0.25">
      <c r="A11" s="20">
        <v>16</v>
      </c>
      <c r="B11" s="23" t="s">
        <v>31</v>
      </c>
      <c r="C11" s="23"/>
      <c r="D11" s="20">
        <v>30</v>
      </c>
      <c r="E11" s="25">
        <v>1.52</v>
      </c>
      <c r="F11" s="25">
        <v>0.16</v>
      </c>
      <c r="G11" s="25">
        <v>9.84</v>
      </c>
      <c r="H11" s="25">
        <v>70.5</v>
      </c>
      <c r="I11" s="25">
        <v>0.02</v>
      </c>
      <c r="J11" s="25"/>
      <c r="K11" s="25"/>
      <c r="L11" s="25"/>
      <c r="M11" s="25">
        <v>4</v>
      </c>
      <c r="N11" s="25"/>
      <c r="O11" s="25"/>
      <c r="P11" s="25">
        <v>0.22</v>
      </c>
    </row>
    <row r="12" spans="1:16" x14ac:dyDescent="0.25">
      <c r="A12" s="21"/>
      <c r="B12" s="31"/>
      <c r="C12" s="32"/>
      <c r="D12" s="20"/>
      <c r="E12" s="25"/>
      <c r="F12" s="25"/>
      <c r="G12" s="25"/>
      <c r="H12" s="25"/>
      <c r="I12" s="25"/>
      <c r="J12" s="25"/>
      <c r="K12" s="25"/>
      <c r="L12" s="25"/>
      <c r="M12" s="25"/>
      <c r="N12" s="25"/>
      <c r="O12" s="25"/>
      <c r="P12" s="25"/>
    </row>
    <row r="13" spans="1:16" x14ac:dyDescent="0.25">
      <c r="A13" s="33" t="s">
        <v>32</v>
      </c>
      <c r="B13" s="34"/>
      <c r="C13" s="35"/>
      <c r="D13" s="36">
        <f>SUM(D7:D12)</f>
        <v>565</v>
      </c>
      <c r="E13" s="36">
        <f t="shared" ref="E13:O13" si="0">SUM(E7:E12)</f>
        <v>10.9</v>
      </c>
      <c r="F13" s="36">
        <f t="shared" si="0"/>
        <v>20.439999999999998</v>
      </c>
      <c r="G13" s="36">
        <f t="shared" si="0"/>
        <v>78.610000000000014</v>
      </c>
      <c r="H13" s="36">
        <f t="shared" si="0"/>
        <v>564.74</v>
      </c>
      <c r="I13" s="36">
        <f t="shared" si="0"/>
        <v>0.11000000000000001</v>
      </c>
      <c r="J13" s="36">
        <f t="shared" si="0"/>
        <v>0.88</v>
      </c>
      <c r="K13" s="36">
        <f t="shared" si="0"/>
        <v>69.89</v>
      </c>
      <c r="L13" s="36">
        <f t="shared" si="0"/>
        <v>0.13</v>
      </c>
      <c r="M13" s="36">
        <f t="shared" si="0"/>
        <v>251.84000000000003</v>
      </c>
      <c r="N13" s="36">
        <f t="shared" si="0"/>
        <v>181.82</v>
      </c>
      <c r="O13" s="36">
        <f t="shared" si="0"/>
        <v>28.85</v>
      </c>
      <c r="P13" s="36">
        <v>0.46</v>
      </c>
    </row>
    <row r="14" spans="1:16" x14ac:dyDescent="0.25">
      <c r="A14" s="22" t="s">
        <v>33</v>
      </c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</row>
    <row r="15" spans="1:16" x14ac:dyDescent="0.25">
      <c r="A15" s="20">
        <v>25</v>
      </c>
      <c r="B15" s="23" t="s">
        <v>34</v>
      </c>
      <c r="C15" s="23"/>
      <c r="D15" s="20">
        <v>60</v>
      </c>
      <c r="E15" s="25">
        <v>0.42</v>
      </c>
      <c r="F15" s="25">
        <v>0.06</v>
      </c>
      <c r="G15" s="25">
        <v>1.1399999999999999</v>
      </c>
      <c r="H15" s="25">
        <v>6.6</v>
      </c>
      <c r="I15" s="21">
        <v>0.02</v>
      </c>
      <c r="J15" s="21">
        <v>4.49</v>
      </c>
      <c r="K15" s="25"/>
      <c r="L15" s="25">
        <v>2.2000000000000002</v>
      </c>
      <c r="M15" s="25">
        <v>2.94</v>
      </c>
      <c r="N15" s="21">
        <v>0.7</v>
      </c>
      <c r="O15" s="21">
        <v>0.18</v>
      </c>
      <c r="P15" s="21">
        <v>0.02</v>
      </c>
    </row>
    <row r="16" spans="1:16" x14ac:dyDescent="0.25">
      <c r="A16" s="20">
        <v>61</v>
      </c>
      <c r="B16" s="23" t="s">
        <v>35</v>
      </c>
      <c r="C16" s="23"/>
      <c r="D16" s="20">
        <v>200</v>
      </c>
      <c r="E16" s="25">
        <v>2.65</v>
      </c>
      <c r="F16" s="25">
        <v>2.9</v>
      </c>
      <c r="G16" s="25">
        <v>14.14</v>
      </c>
      <c r="H16" s="25">
        <v>73.62</v>
      </c>
      <c r="I16" s="25">
        <v>0.03</v>
      </c>
      <c r="J16" s="25">
        <v>1.5</v>
      </c>
      <c r="K16" s="25">
        <v>200.15</v>
      </c>
      <c r="L16" s="25">
        <v>1.1299999999999999</v>
      </c>
      <c r="M16" s="25">
        <v>7.15</v>
      </c>
      <c r="N16" s="25">
        <v>23</v>
      </c>
      <c r="O16" s="25">
        <v>9.35</v>
      </c>
      <c r="P16" s="25">
        <v>0.28999999999999998</v>
      </c>
    </row>
    <row r="17" spans="1:16" x14ac:dyDescent="0.25">
      <c r="A17" s="26">
        <v>138</v>
      </c>
      <c r="B17" s="37" t="s">
        <v>36</v>
      </c>
      <c r="C17" s="37"/>
      <c r="D17" s="24">
        <v>180</v>
      </c>
      <c r="E17" s="25">
        <v>4.34</v>
      </c>
      <c r="F17" s="25">
        <v>6.72</v>
      </c>
      <c r="G17" s="25">
        <v>29.37</v>
      </c>
      <c r="H17" s="25">
        <v>195.94</v>
      </c>
      <c r="I17" s="25">
        <v>0.21</v>
      </c>
      <c r="J17" s="25">
        <v>34.29</v>
      </c>
      <c r="K17" s="25">
        <v>42.62</v>
      </c>
      <c r="L17" s="25">
        <v>0.24</v>
      </c>
      <c r="M17" s="25">
        <v>54.78</v>
      </c>
      <c r="N17" s="25">
        <v>128.28</v>
      </c>
      <c r="O17" s="25">
        <v>43.56</v>
      </c>
      <c r="P17" s="25">
        <v>1.58</v>
      </c>
    </row>
    <row r="18" spans="1:16" x14ac:dyDescent="0.25">
      <c r="A18" s="20">
        <v>500</v>
      </c>
      <c r="B18" s="23" t="s">
        <v>37</v>
      </c>
      <c r="C18" s="23"/>
      <c r="D18" s="20">
        <v>110</v>
      </c>
      <c r="E18" s="25">
        <v>15.03</v>
      </c>
      <c r="F18" s="25">
        <v>5</v>
      </c>
      <c r="G18" s="25">
        <v>2.92</v>
      </c>
      <c r="H18" s="25">
        <v>208.29</v>
      </c>
      <c r="I18" s="25">
        <v>0.01</v>
      </c>
      <c r="J18" s="21">
        <v>7.0000000000000007E-2</v>
      </c>
      <c r="K18" s="25">
        <v>16.940000000000001</v>
      </c>
      <c r="L18" s="25">
        <v>0.06</v>
      </c>
      <c r="M18" s="25">
        <v>27.07</v>
      </c>
      <c r="N18" s="25"/>
      <c r="O18" s="25">
        <v>3.37</v>
      </c>
      <c r="P18" s="25">
        <v>0.05</v>
      </c>
    </row>
    <row r="19" spans="1:16" x14ac:dyDescent="0.25">
      <c r="A19" s="26">
        <v>211</v>
      </c>
      <c r="B19" s="38" t="s">
        <v>38</v>
      </c>
      <c r="C19" s="39"/>
      <c r="D19" s="20">
        <v>200</v>
      </c>
      <c r="E19" s="25">
        <v>0.12</v>
      </c>
      <c r="F19" s="25">
        <v>0.12</v>
      </c>
      <c r="G19" s="25">
        <v>12.92</v>
      </c>
      <c r="H19" s="25">
        <v>54</v>
      </c>
      <c r="I19" s="25">
        <v>0.02</v>
      </c>
      <c r="J19" s="25">
        <v>7.8</v>
      </c>
      <c r="K19" s="25">
        <v>2.5</v>
      </c>
      <c r="L19" s="25">
        <v>0.11</v>
      </c>
      <c r="M19" s="25">
        <v>11.4</v>
      </c>
      <c r="N19" s="25">
        <v>7.04</v>
      </c>
      <c r="O19" s="25">
        <v>5.34</v>
      </c>
      <c r="P19" s="25">
        <v>1.2</v>
      </c>
    </row>
    <row r="20" spans="1:16" x14ac:dyDescent="0.25">
      <c r="A20" s="20">
        <v>16</v>
      </c>
      <c r="B20" s="23" t="s">
        <v>31</v>
      </c>
      <c r="C20" s="23"/>
      <c r="D20" s="20">
        <v>30</v>
      </c>
      <c r="E20" s="25">
        <v>1.52</v>
      </c>
      <c r="F20" s="25">
        <v>0.16</v>
      </c>
      <c r="G20" s="25">
        <v>9.84</v>
      </c>
      <c r="H20" s="25">
        <v>70.5</v>
      </c>
      <c r="I20" s="25">
        <v>0.02</v>
      </c>
      <c r="J20" s="25"/>
      <c r="K20" s="25"/>
      <c r="L20" s="25"/>
      <c r="M20" s="25">
        <v>4</v>
      </c>
      <c r="N20" s="25"/>
      <c r="O20" s="25"/>
      <c r="P20" s="25">
        <v>0.22</v>
      </c>
    </row>
    <row r="21" spans="1:16" x14ac:dyDescent="0.25">
      <c r="A21" s="20">
        <v>116</v>
      </c>
      <c r="B21" s="23" t="s">
        <v>39</v>
      </c>
      <c r="C21" s="23"/>
      <c r="D21" s="20">
        <v>30</v>
      </c>
      <c r="E21" s="25">
        <v>1.98</v>
      </c>
      <c r="F21" s="25">
        <v>0.36</v>
      </c>
      <c r="G21" s="25">
        <v>10.199999999999999</v>
      </c>
      <c r="H21" s="25">
        <v>54.3</v>
      </c>
      <c r="I21" s="25">
        <v>0.05</v>
      </c>
      <c r="J21" s="25"/>
      <c r="K21" s="25"/>
      <c r="L21" s="25"/>
      <c r="M21" s="25">
        <v>10.5</v>
      </c>
      <c r="N21" s="25"/>
      <c r="O21" s="25"/>
      <c r="P21" s="25">
        <v>1.17</v>
      </c>
    </row>
    <row r="22" spans="1:16" x14ac:dyDescent="0.25">
      <c r="A22" s="40" t="s">
        <v>40</v>
      </c>
      <c r="B22" s="41"/>
      <c r="C22" s="42"/>
      <c r="D22" s="36">
        <v>870</v>
      </c>
      <c r="E22" s="43">
        <v>33.39</v>
      </c>
      <c r="F22" s="43">
        <v>36.6</v>
      </c>
      <c r="G22" s="43">
        <v>113.76</v>
      </c>
      <c r="H22" s="43">
        <f>SUM(H15:H21)</f>
        <v>663.24999999999989</v>
      </c>
      <c r="I22" s="43">
        <v>0.23</v>
      </c>
      <c r="J22" s="43">
        <f>J15+J16+J17+J18+J19+J21</f>
        <v>48.15</v>
      </c>
      <c r="K22" s="43">
        <f>K15+K16+K17+K18+K19+K21</f>
        <v>262.21000000000004</v>
      </c>
      <c r="L22" s="43">
        <f>L15+L16+L17+L18+L19+L21</f>
        <v>3.74</v>
      </c>
      <c r="M22" s="43">
        <v>60.72</v>
      </c>
      <c r="N22" s="43">
        <f>N15+N16+N17+N18+N19+N21</f>
        <v>159.01999999999998</v>
      </c>
      <c r="O22" s="43">
        <v>48.68</v>
      </c>
      <c r="P22" s="43">
        <v>4.76</v>
      </c>
    </row>
    <row r="23" spans="1:16" x14ac:dyDescent="0.25">
      <c r="A23" s="44"/>
      <c r="B23" s="45"/>
      <c r="C23" s="45"/>
      <c r="D23" s="45"/>
      <c r="E23" s="45"/>
      <c r="F23" s="45"/>
      <c r="G23" s="45"/>
      <c r="H23" s="45"/>
      <c r="I23" s="45"/>
      <c r="J23" s="45"/>
      <c r="K23" s="45"/>
      <c r="L23" s="45"/>
      <c r="M23" s="45"/>
      <c r="N23" s="45"/>
      <c r="O23" s="45"/>
      <c r="P23" s="46"/>
    </row>
    <row r="24" spans="1:16" x14ac:dyDescent="0.25">
      <c r="A24" s="16"/>
      <c r="B24" s="47"/>
      <c r="C24" s="47"/>
      <c r="D24" s="48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</row>
    <row r="25" spans="1:16" x14ac:dyDescent="0.25">
      <c r="A25" s="26"/>
      <c r="B25" s="49"/>
      <c r="C25" s="50"/>
      <c r="D25" s="20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</row>
    <row r="26" spans="1:16" x14ac:dyDescent="0.25">
      <c r="A26" s="26"/>
      <c r="B26" s="27"/>
      <c r="C26" s="28"/>
      <c r="D26" s="24"/>
      <c r="E26" s="25"/>
      <c r="F26" s="25"/>
      <c r="G26" s="25"/>
      <c r="H26" s="29"/>
      <c r="I26" s="30"/>
      <c r="J26" s="30"/>
      <c r="K26" s="25"/>
      <c r="L26" s="25"/>
      <c r="M26" s="29"/>
      <c r="N26" s="30"/>
      <c r="O26" s="25"/>
      <c r="P26" s="25"/>
    </row>
    <row r="27" spans="1:16" x14ac:dyDescent="0.25">
      <c r="A27" s="51"/>
      <c r="B27" s="52"/>
      <c r="C27" s="53"/>
      <c r="D27" s="36"/>
      <c r="E27" s="43"/>
      <c r="F27" s="43"/>
      <c r="G27" s="43"/>
      <c r="H27" s="43"/>
      <c r="I27" s="43"/>
      <c r="J27" s="43"/>
      <c r="K27" s="43"/>
      <c r="L27" s="43"/>
      <c r="M27" s="43"/>
      <c r="N27" s="43"/>
      <c r="O27" s="43"/>
      <c r="P27" s="43"/>
    </row>
    <row r="28" spans="1:16" x14ac:dyDescent="0.25">
      <c r="A28" s="51" t="s">
        <v>41</v>
      </c>
      <c r="B28" s="54"/>
      <c r="C28" s="55"/>
      <c r="D28" s="36">
        <f>D13+D22</f>
        <v>1435</v>
      </c>
      <c r="E28" s="43">
        <v>61.59</v>
      </c>
      <c r="F28" s="43">
        <v>57.79</v>
      </c>
      <c r="G28" s="43">
        <v>278.24</v>
      </c>
      <c r="H28" s="43">
        <f>H13+H22</f>
        <v>1227.9899999999998</v>
      </c>
      <c r="I28" s="43">
        <f>I13+I22+I27</f>
        <v>0.34</v>
      </c>
      <c r="J28" s="43">
        <v>25.56</v>
      </c>
      <c r="K28" s="43">
        <v>457.55</v>
      </c>
      <c r="L28" s="43">
        <v>7.85</v>
      </c>
      <c r="M28" s="43">
        <v>479.73</v>
      </c>
      <c r="N28" s="43">
        <v>499.62</v>
      </c>
      <c r="O28" s="43">
        <v>118.91</v>
      </c>
      <c r="P28" s="56">
        <f>P13+P22</f>
        <v>5.22</v>
      </c>
    </row>
  </sheetData>
  <mergeCells count="37">
    <mergeCell ref="A28:C28"/>
    <mergeCell ref="A22:C22"/>
    <mergeCell ref="A23:P23"/>
    <mergeCell ref="B24:C24"/>
    <mergeCell ref="B25:C25"/>
    <mergeCell ref="B26:C26"/>
    <mergeCell ref="A27:C27"/>
    <mergeCell ref="B16:C16"/>
    <mergeCell ref="B17:C17"/>
    <mergeCell ref="B18:C18"/>
    <mergeCell ref="B19:C19"/>
    <mergeCell ref="B20:C20"/>
    <mergeCell ref="B21:C21"/>
    <mergeCell ref="B10:C10"/>
    <mergeCell ref="B11:C11"/>
    <mergeCell ref="B12:C12"/>
    <mergeCell ref="A13:C13"/>
    <mergeCell ref="A14:P14"/>
    <mergeCell ref="B15:C15"/>
    <mergeCell ref="M3:P3"/>
    <mergeCell ref="B5:C5"/>
    <mergeCell ref="A6:P6"/>
    <mergeCell ref="B7:C7"/>
    <mergeCell ref="B8:C8"/>
    <mergeCell ref="B9:C9"/>
    <mergeCell ref="A3:A4"/>
    <mergeCell ref="B3:C4"/>
    <mergeCell ref="D3:D4"/>
    <mergeCell ref="E3:G3"/>
    <mergeCell ref="H3:H4"/>
    <mergeCell ref="I3:L3"/>
    <mergeCell ref="F1:H1"/>
    <mergeCell ref="I1:J1"/>
    <mergeCell ref="K1:P1"/>
    <mergeCell ref="D2:E2"/>
    <mergeCell ref="I2:J2"/>
    <mergeCell ref="K2:P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2025-06-03T16:45:07Z</dcterms:created>
  <dcterms:modified xsi:type="dcterms:W3CDTF">2025-06-03T16:46:10Z</dcterms:modified>
</cp:coreProperties>
</file>