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P21" i="1" l="1"/>
  <c r="O21" i="1"/>
  <c r="N21" i="1"/>
  <c r="N28" i="1" s="1"/>
  <c r="M21" i="1"/>
  <c r="L21" i="1"/>
  <c r="K21" i="1"/>
  <c r="J21" i="1"/>
  <c r="J28" i="1" s="1"/>
  <c r="I21" i="1"/>
  <c r="H21" i="1"/>
  <c r="G21" i="1"/>
  <c r="F21" i="1"/>
  <c r="F28" i="1" s="1"/>
  <c r="E21" i="1"/>
  <c r="D21" i="1"/>
  <c r="P12" i="1"/>
  <c r="P28" i="1" s="1"/>
  <c r="O12" i="1"/>
  <c r="O28" i="1" s="1"/>
  <c r="N12" i="1"/>
  <c r="M12" i="1"/>
  <c r="M28" i="1" s="1"/>
  <c r="L12" i="1"/>
  <c r="L28" i="1" s="1"/>
  <c r="K12" i="1"/>
  <c r="K28" i="1" s="1"/>
  <c r="J12" i="1"/>
  <c r="I12" i="1"/>
  <c r="I28" i="1" s="1"/>
  <c r="H12" i="1"/>
  <c r="H28" i="1" s="1"/>
  <c r="G12" i="1"/>
  <c r="G28" i="1" s="1"/>
  <c r="F12" i="1"/>
  <c r="E12" i="1"/>
  <c r="E28" i="1" s="1"/>
  <c r="D12" i="1"/>
  <c r="D28" i="1" s="1"/>
</calcChain>
</file>

<file path=xl/sharedStrings.xml><?xml version="1.0" encoding="utf-8"?>
<sst xmlns="http://schemas.openxmlformats.org/spreadsheetml/2006/main" count="43" uniqueCount="42">
  <si>
    <t>Рацион: Основное организованное меню с 7-11 лет</t>
  </si>
  <si>
    <t>День:</t>
  </si>
  <si>
    <t>Сезон:</t>
  </si>
  <si>
    <t>01.01-12.31 (Все)</t>
  </si>
  <si>
    <t>Неделя:</t>
  </si>
  <si>
    <t>1</t>
  </si>
  <si>
    <t>Возраст:</t>
  </si>
  <si>
    <t>Основное организованное меню с 7-11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</si>
  <si>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</si>
  <si>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</si>
  <si>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</si>
  <si>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</si>
  <si>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</si>
  <si>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</si>
  <si>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</si>
  <si>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</si>
  <si>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</si>
  <si>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</si>
  <si>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</si>
  <si>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</si>
  <si>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A, мкг</t>
  </si>
  <si>
    <t>E</t>
  </si>
  <si>
    <t>Ca</t>
  </si>
  <si>
    <t>P</t>
  </si>
  <si>
    <t>Mg</t>
  </si>
  <si>
    <t>Fe</t>
  </si>
  <si>
    <t xml:space="preserve">завтрак </t>
  </si>
  <si>
    <t>Каша "Артек"молочная вязкая</t>
  </si>
  <si>
    <t>Сыр (порциями)</t>
  </si>
  <si>
    <t>Плоды свежие (яблоки)</t>
  </si>
  <si>
    <t xml:space="preserve">Какао с молоком </t>
  </si>
  <si>
    <t xml:space="preserve">Хлеб пшеничный </t>
  </si>
  <si>
    <t>итого за завтрак</t>
  </si>
  <si>
    <t>обед</t>
  </si>
  <si>
    <t>Салат "Здоровье"(морковь,свекла,зеленый горошек)</t>
  </si>
  <si>
    <t xml:space="preserve">Борщ с капустой и картофелем </t>
  </si>
  <si>
    <t xml:space="preserve">Каша гречневая рассыпчатая </t>
  </si>
  <si>
    <t xml:space="preserve">Гуляш из отварной говядины </t>
  </si>
  <si>
    <t xml:space="preserve">Компот из смеси сухофруктов   </t>
  </si>
  <si>
    <t>Хлеб столовый (ржано-пшеничный)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</si>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</sst>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" fontId="2" fillId="0" borderId="2" xfId="0" applyNumberFormat="1" applyFont="1" applyFill="1" applyBorder="1" applyAlignment="1">
      <alignment horizontal="center" vertical="top"/>
    </xf>
    <xf numFmtId="0" fontId="2" fillId="0" borderId="2" xfId="0" applyNumberFormat="1" applyFont="1" applyFill="1" applyBorder="1" applyAlignment="1">
      <alignment vertical="center" wrapText="1"/>
    </xf>
    <xf numFmtId="1" fontId="3" fillId="0" borderId="2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top"/>
    </xf>
    <xf numFmtId="0" fontId="2" fillId="0" borderId="6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right" vertical="top"/>
    </xf>
    <xf numFmtId="0" fontId="1" fillId="0" borderId="8" xfId="0" applyNumberFormat="1" applyFont="1" applyFill="1" applyBorder="1" applyAlignment="1">
      <alignment horizontal="right" vertical="top"/>
    </xf>
    <xf numFmtId="0" fontId="1" fillId="0" borderId="7" xfId="0" applyNumberFormat="1" applyFont="1" applyFill="1" applyBorder="1" applyAlignment="1">
      <alignment horizontal="right" vertical="top"/>
    </xf>
    <xf numFmtId="1" fontId="1" fillId="0" borderId="0" xfId="0" applyNumberFormat="1" applyFont="1" applyAlignment="1">
      <alignment horizontal="center"/>
    </xf>
    <xf numFmtId="0" fontId="2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" fontId="1" fillId="0" borderId="6" xfId="0" applyNumberFormat="1" applyFont="1" applyFill="1" applyBorder="1" applyAlignment="1">
      <alignment horizontal="right" vertical="top"/>
    </xf>
    <xf numFmtId="1" fontId="1" fillId="0" borderId="8" xfId="0" applyNumberFormat="1" applyFont="1" applyFill="1" applyBorder="1" applyAlignment="1">
      <alignment horizontal="right" vertical="top"/>
    </xf>
    <xf numFmtId="1" fontId="1" fillId="0" borderId="7" xfId="0" applyNumberFormat="1" applyFont="1" applyFill="1" applyBorder="1" applyAlignment="1">
      <alignment horizontal="right" vertical="top"/>
    </xf>
    <xf numFmtId="1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left" vertical="top" wrapText="1"/>
    </xf>
    <xf numFmtId="0" fontId="1" fillId="0" borderId="8" xfId="0" applyNumberFormat="1" applyFont="1" applyFill="1" applyBorder="1" applyAlignment="1">
      <alignment horizontal="left" vertical="top" wrapText="1"/>
    </xf>
    <xf numFmtId="0" fontId="1" fillId="0" borderId="7" xfId="0" applyNumberFormat="1" applyFont="1" applyFill="1" applyBorder="1" applyAlignment="1">
      <alignment horizontal="left" vertical="top" wrapText="1"/>
    </xf>
    <xf numFmtId="0" fontId="1" fillId="0" borderId="2" xfId="0" applyNumberFormat="1" applyFont="1" applyFill="1" applyBorder="1" applyAlignment="1">
      <alignment horizontal="center"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horizontal="center" vertical="top" wrapText="1"/>
    </xf>
    <xf numFmtId="0" fontId="1" fillId="0" borderId="2" xfId="0" applyNumberFormat="1" applyFont="1" applyFill="1" applyBorder="1" applyAlignment="1">
      <alignment horizontal="left" vertical="top" wrapText="1" indent="1"/>
    </xf>
    <xf numFmtId="0" fontId="1" fillId="0" borderId="2" xfId="0" applyNumberFormat="1" applyFont="1" applyFill="1" applyBorder="1" applyAlignment="1">
      <alignment horizontal="left" vertical="top" wrapText="1"/>
    </xf>
    <xf numFmtId="0" fontId="1" fillId="0" borderId="7" xfId="0" applyNumberFormat="1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left" vertical="top" wrapText="1"/>
    </xf>
    <xf numFmtId="0" fontId="2" fillId="0" borderId="7" xfId="0" applyNumberFormat="1" applyFont="1" applyFill="1" applyBorder="1" applyAlignment="1">
      <alignment horizontal="left" vertical="top" wrapText="1"/>
    </xf>
    <xf numFmtId="0" fontId="1" fillId="0" borderId="6" xfId="0" applyNumberFormat="1" applyFont="1" applyFill="1" applyBorder="1" applyAlignment="1">
      <alignment horizontal="right" vertical="top" wrapText="1"/>
    </xf>
    <xf numFmtId="0" fontId="2" fillId="0" borderId="8" xfId="0" applyNumberFormat="1" applyFont="1" applyFill="1" applyBorder="1" applyAlignment="1">
      <alignment horizontal="right" vertical="top" wrapText="1"/>
    </xf>
    <xf numFmtId="0" fontId="2" fillId="0" borderId="7" xfId="0" applyNumberFormat="1" applyFont="1" applyFill="1" applyBorder="1" applyAlignment="1">
      <alignment horizontal="right" vertical="top" wrapText="1"/>
    </xf>
    <xf numFmtId="0" fontId="1" fillId="0" borderId="6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S7" sqref="S7"/>
    </sheetView>
  </sheetViews>
  <sheetFormatPr defaultRowHeight="15" x14ac:dyDescent="0.25"/>
  <sheetData>
    <row r="1" spans="1:16" x14ac:dyDescent="0.25">
      <c r="A1" s="1" t="s">
        <v>0</v>
      </c>
      <c r="B1" s="2"/>
      <c r="C1" s="2"/>
      <c r="D1" s="3"/>
      <c r="E1" s="4" t="s">
        <v>1</v>
      </c>
      <c r="F1" s="5">
        <v>4</v>
      </c>
      <c r="G1" s="6"/>
      <c r="H1" s="6"/>
      <c r="I1" s="7" t="s">
        <v>2</v>
      </c>
      <c r="J1" s="7"/>
      <c r="K1" s="8" t="s">
        <v>3</v>
      </c>
      <c r="L1" s="8"/>
      <c r="M1" s="8"/>
      <c r="N1" s="8"/>
      <c r="O1" s="8"/>
      <c r="P1" s="8"/>
    </row>
    <row r="2" spans="1:16" x14ac:dyDescent="0.25">
      <c r="A2" s="2"/>
      <c r="B2" s="2"/>
      <c r="C2" s="2"/>
      <c r="D2" s="7" t="s">
        <v>4</v>
      </c>
      <c r="E2" s="7"/>
      <c r="F2" s="9" t="s">
        <v>5</v>
      </c>
      <c r="G2" s="3"/>
      <c r="H2" s="3"/>
      <c r="I2" s="7" t="s">
        <v>6</v>
      </c>
      <c r="J2" s="7"/>
      <c r="K2" s="10" t="s">
        <v>7</v>
      </c>
      <c r="L2" s="10"/>
      <c r="M2" s="10"/>
      <c r="N2" s="10"/>
      <c r="O2" s="10"/>
      <c r="P2" s="10"/>
    </row>
    <row r="3" spans="1:16" x14ac:dyDescent="0.25">
      <c r="A3" s="11" t="s">
        <v>8</v>
      </c>
      <c r="B3" s="11" t="s">
        <v>9</v>
      </c>
      <c r="C3" s="11"/>
      <c r="D3" s="11" t="s">
        <v>10</v>
      </c>
      <c r="E3" s="12" t="s">
        <v>11</v>
      </c>
      <c r="F3" s="12"/>
      <c r="G3" s="12"/>
      <c r="H3" s="11" t="s">
        <v>12</v>
      </c>
      <c r="I3" s="12" t="s">
        <v>13</v>
      </c>
      <c r="J3" s="12"/>
      <c r="K3" s="12"/>
      <c r="L3" s="12"/>
      <c r="M3" s="12" t="s">
        <v>14</v>
      </c>
      <c r="N3" s="12"/>
      <c r="O3" s="12"/>
      <c r="P3" s="12"/>
    </row>
    <row r="4" spans="1:16" x14ac:dyDescent="0.25">
      <c r="A4" s="13"/>
      <c r="B4" s="14"/>
      <c r="C4" s="15"/>
      <c r="D4" s="13"/>
      <c r="E4" s="16" t="s">
        <v>15</v>
      </c>
      <c r="F4" s="17" t="s">
        <v>16</v>
      </c>
      <c r="G4" s="16" t="s">
        <v>17</v>
      </c>
      <c r="H4" s="13"/>
      <c r="I4" s="16" t="s">
        <v>18</v>
      </c>
      <c r="J4" s="16" t="s">
        <v>19</v>
      </c>
      <c r="K4" s="17" t="s">
        <v>20</v>
      </c>
      <c r="L4" s="17" t="s">
        <v>21</v>
      </c>
      <c r="M4" s="17" t="s">
        <v>22</v>
      </c>
      <c r="N4" s="16" t="s">
        <v>23</v>
      </c>
      <c r="O4" s="16" t="s">
        <v>24</v>
      </c>
      <c r="P4" s="16" t="s">
        <v>25</v>
      </c>
    </row>
    <row r="5" spans="1:16" x14ac:dyDescent="0.25">
      <c r="A5" s="18">
        <v>1</v>
      </c>
      <c r="B5" s="19">
        <v>2</v>
      </c>
      <c r="C5" s="19"/>
      <c r="D5" s="20">
        <v>3</v>
      </c>
      <c r="E5" s="20">
        <v>4</v>
      </c>
      <c r="F5" s="21">
        <v>5</v>
      </c>
      <c r="G5" s="21">
        <v>6</v>
      </c>
      <c r="H5" s="21">
        <v>7</v>
      </c>
      <c r="I5" s="21">
        <v>8</v>
      </c>
      <c r="J5" s="21">
        <v>9</v>
      </c>
      <c r="K5" s="21">
        <v>10</v>
      </c>
      <c r="L5" s="21">
        <v>11</v>
      </c>
      <c r="M5" s="21">
        <v>12</v>
      </c>
      <c r="N5" s="20">
        <v>13</v>
      </c>
      <c r="O5" s="20">
        <v>14</v>
      </c>
      <c r="P5" s="20">
        <v>15</v>
      </c>
    </row>
    <row r="6" spans="1:16" x14ac:dyDescent="0.25">
      <c r="A6" s="22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25">
      <c r="A7" s="23">
        <v>195</v>
      </c>
      <c r="B7" s="24" t="s">
        <v>27</v>
      </c>
      <c r="C7" s="24"/>
      <c r="D7" s="25">
        <v>150</v>
      </c>
      <c r="E7" s="26">
        <v>6.19</v>
      </c>
      <c r="F7" s="26">
        <v>6.87</v>
      </c>
      <c r="G7" s="26">
        <v>25.43</v>
      </c>
      <c r="H7" s="26">
        <v>203.29</v>
      </c>
      <c r="I7" s="26">
        <v>0.02</v>
      </c>
      <c r="J7" s="26">
        <v>0.2</v>
      </c>
      <c r="K7" s="26">
        <v>35.04</v>
      </c>
      <c r="L7" s="26">
        <v>0.04</v>
      </c>
      <c r="M7" s="26">
        <v>84.92</v>
      </c>
      <c r="N7" s="26">
        <v>64.180000000000007</v>
      </c>
      <c r="O7" s="26">
        <v>9.7799999999999994</v>
      </c>
      <c r="P7" s="26">
        <v>0.09</v>
      </c>
    </row>
    <row r="8" spans="1:16" x14ac:dyDescent="0.25">
      <c r="A8" s="27">
        <v>106</v>
      </c>
      <c r="B8" s="24" t="s">
        <v>28</v>
      </c>
      <c r="C8" s="24"/>
      <c r="D8" s="20">
        <v>10</v>
      </c>
      <c r="E8" s="26">
        <v>2.6</v>
      </c>
      <c r="F8" s="26">
        <v>2.68</v>
      </c>
      <c r="G8" s="26"/>
      <c r="H8" s="26">
        <v>35.200000000000003</v>
      </c>
      <c r="I8" s="26"/>
      <c r="J8" s="26">
        <v>7.0000000000000007E-2</v>
      </c>
      <c r="K8" s="26">
        <v>30.3</v>
      </c>
      <c r="L8" s="26">
        <v>0.04</v>
      </c>
      <c r="M8" s="26">
        <v>100</v>
      </c>
      <c r="N8" s="26">
        <v>60</v>
      </c>
      <c r="O8" s="26">
        <v>5.5</v>
      </c>
      <c r="P8" s="26">
        <v>7.0000000000000007E-2</v>
      </c>
    </row>
    <row r="9" spans="1:16" x14ac:dyDescent="0.25">
      <c r="A9" s="21">
        <v>118</v>
      </c>
      <c r="B9" s="28" t="s">
        <v>29</v>
      </c>
      <c r="C9" s="29"/>
      <c r="D9" s="20">
        <v>100</v>
      </c>
      <c r="E9" s="26">
        <v>0.4</v>
      </c>
      <c r="F9" s="26">
        <v>0.4</v>
      </c>
      <c r="G9" s="26">
        <v>9.8000000000000007</v>
      </c>
      <c r="H9" s="30">
        <v>47</v>
      </c>
      <c r="I9" s="26">
        <v>0.03</v>
      </c>
      <c r="J9" s="21">
        <v>1.4</v>
      </c>
      <c r="K9" s="26">
        <v>95</v>
      </c>
      <c r="L9" s="26">
        <v>0.34</v>
      </c>
      <c r="M9" s="26">
        <v>14.1</v>
      </c>
      <c r="N9" s="30">
        <v>18.57</v>
      </c>
      <c r="O9" s="20">
        <v>6.5</v>
      </c>
      <c r="P9" s="26">
        <v>0.39</v>
      </c>
    </row>
    <row r="10" spans="1:16" x14ac:dyDescent="0.25">
      <c r="A10" s="27">
        <v>289</v>
      </c>
      <c r="B10" s="24" t="s">
        <v>30</v>
      </c>
      <c r="C10" s="24"/>
      <c r="D10" s="20">
        <v>200</v>
      </c>
      <c r="E10" s="26">
        <v>3.87</v>
      </c>
      <c r="F10" s="26">
        <v>3.8</v>
      </c>
      <c r="G10" s="26">
        <v>15.09</v>
      </c>
      <c r="H10" s="26">
        <v>111.46</v>
      </c>
      <c r="I10" s="26">
        <v>0.04</v>
      </c>
      <c r="J10" s="26">
        <v>0.3</v>
      </c>
      <c r="K10" s="26">
        <v>20.12</v>
      </c>
      <c r="L10" s="26">
        <v>0.01</v>
      </c>
      <c r="M10" s="26">
        <v>125.42</v>
      </c>
      <c r="N10" s="26">
        <v>116.2</v>
      </c>
      <c r="O10" s="26">
        <v>31</v>
      </c>
      <c r="P10" s="26">
        <v>1.01</v>
      </c>
    </row>
    <row r="11" spans="1:16" x14ac:dyDescent="0.25">
      <c r="A11" s="21">
        <v>16</v>
      </c>
      <c r="B11" s="24" t="s">
        <v>31</v>
      </c>
      <c r="C11" s="24"/>
      <c r="D11" s="20">
        <v>30</v>
      </c>
      <c r="E11" s="26">
        <v>1.1399999999999999</v>
      </c>
      <c r="F11" s="26">
        <v>0.12</v>
      </c>
      <c r="G11" s="26">
        <v>7.38</v>
      </c>
      <c r="H11" s="26">
        <v>70.5</v>
      </c>
      <c r="I11" s="26">
        <v>0.01</v>
      </c>
      <c r="J11" s="21"/>
      <c r="K11" s="26"/>
      <c r="L11" s="26"/>
      <c r="M11" s="26">
        <v>3</v>
      </c>
      <c r="N11" s="26"/>
      <c r="O11" s="26"/>
      <c r="P11" s="26">
        <v>0.16</v>
      </c>
    </row>
    <row r="12" spans="1:16" x14ac:dyDescent="0.25">
      <c r="A12" s="31" t="s">
        <v>32</v>
      </c>
      <c r="B12" s="32"/>
      <c r="C12" s="33"/>
      <c r="D12" s="34">
        <f t="shared" ref="D12:P12" si="0">SUM(D7:D11)</f>
        <v>490</v>
      </c>
      <c r="E12" s="34">
        <f t="shared" si="0"/>
        <v>14.200000000000003</v>
      </c>
      <c r="F12" s="34">
        <f t="shared" si="0"/>
        <v>13.87</v>
      </c>
      <c r="G12" s="34">
        <f t="shared" si="0"/>
        <v>57.70000000000001</v>
      </c>
      <c r="H12" s="34">
        <f t="shared" si="0"/>
        <v>467.45</v>
      </c>
      <c r="I12" s="34">
        <f t="shared" si="0"/>
        <v>9.9999999999999992E-2</v>
      </c>
      <c r="J12" s="34">
        <f t="shared" si="0"/>
        <v>1.97</v>
      </c>
      <c r="K12" s="34">
        <f t="shared" si="0"/>
        <v>180.46</v>
      </c>
      <c r="L12" s="34">
        <f t="shared" si="0"/>
        <v>0.43000000000000005</v>
      </c>
      <c r="M12" s="34">
        <f t="shared" si="0"/>
        <v>327.44</v>
      </c>
      <c r="N12" s="34">
        <f t="shared" si="0"/>
        <v>258.95</v>
      </c>
      <c r="O12" s="34">
        <f t="shared" si="0"/>
        <v>52.78</v>
      </c>
      <c r="P12" s="34">
        <f t="shared" si="0"/>
        <v>1.72</v>
      </c>
    </row>
    <row r="13" spans="1:16" x14ac:dyDescent="0.25">
      <c r="A13" s="35" t="s">
        <v>33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  <row r="14" spans="1:16" x14ac:dyDescent="0.25">
      <c r="A14" s="23">
        <v>34</v>
      </c>
      <c r="B14" s="36" t="s">
        <v>34</v>
      </c>
      <c r="C14" s="36"/>
      <c r="D14" s="25">
        <v>60</v>
      </c>
      <c r="E14" s="26">
        <v>1.1200000000000001</v>
      </c>
      <c r="F14" s="26">
        <v>2.73</v>
      </c>
      <c r="G14" s="26">
        <v>4.68</v>
      </c>
      <c r="H14" s="26">
        <v>48</v>
      </c>
      <c r="I14" s="26">
        <v>1.17</v>
      </c>
      <c r="J14" s="26">
        <v>6.06</v>
      </c>
      <c r="K14" s="26"/>
      <c r="L14" s="26"/>
      <c r="M14" s="26">
        <v>22.44</v>
      </c>
      <c r="N14" s="26"/>
      <c r="O14" s="26">
        <v>21.31</v>
      </c>
      <c r="P14" s="26">
        <v>0.74</v>
      </c>
    </row>
    <row r="15" spans="1:16" x14ac:dyDescent="0.25">
      <c r="A15" s="20">
        <v>56</v>
      </c>
      <c r="B15" s="24" t="s">
        <v>35</v>
      </c>
      <c r="C15" s="24"/>
      <c r="D15" s="21">
        <v>210</v>
      </c>
      <c r="E15" s="26">
        <v>2.09</v>
      </c>
      <c r="F15" s="26">
        <v>4.49</v>
      </c>
      <c r="G15" s="26">
        <v>12.19</v>
      </c>
      <c r="H15" s="26">
        <v>95.48</v>
      </c>
      <c r="I15" s="26">
        <v>0.02</v>
      </c>
      <c r="J15" s="26">
        <v>5.24</v>
      </c>
      <c r="K15" s="26">
        <v>210.04</v>
      </c>
      <c r="L15" s="26">
        <v>0.13</v>
      </c>
      <c r="M15" s="26">
        <v>20.64</v>
      </c>
      <c r="N15" s="26">
        <v>28.34</v>
      </c>
      <c r="O15" s="26">
        <v>13.37</v>
      </c>
      <c r="P15" s="26">
        <v>0.69</v>
      </c>
    </row>
    <row r="16" spans="1:16" x14ac:dyDescent="0.25">
      <c r="A16" s="23">
        <v>173</v>
      </c>
      <c r="B16" s="24" t="s">
        <v>36</v>
      </c>
      <c r="C16" s="24"/>
      <c r="D16" s="25">
        <v>175</v>
      </c>
      <c r="E16" s="26">
        <v>10.18</v>
      </c>
      <c r="F16" s="26">
        <v>6.88</v>
      </c>
      <c r="G16" s="26">
        <v>46.03</v>
      </c>
      <c r="H16" s="26">
        <v>286.49</v>
      </c>
      <c r="I16" s="26">
        <v>0.35</v>
      </c>
      <c r="J16" s="21"/>
      <c r="K16" s="26">
        <v>27.86</v>
      </c>
      <c r="L16" s="26">
        <v>0.7</v>
      </c>
      <c r="M16" s="26">
        <v>17.5</v>
      </c>
      <c r="N16" s="26">
        <v>241.64</v>
      </c>
      <c r="O16" s="26">
        <v>161.03</v>
      </c>
      <c r="P16" s="26">
        <v>5.4</v>
      </c>
    </row>
    <row r="17" spans="1:16" x14ac:dyDescent="0.25">
      <c r="A17" s="23">
        <v>96</v>
      </c>
      <c r="B17" s="24" t="s">
        <v>37</v>
      </c>
      <c r="C17" s="24"/>
      <c r="D17" s="37">
        <v>80</v>
      </c>
      <c r="E17" s="26">
        <v>22.07</v>
      </c>
      <c r="F17" s="26">
        <v>20.79</v>
      </c>
      <c r="G17" s="26">
        <v>4.04</v>
      </c>
      <c r="H17" s="26">
        <v>268.22000000000003</v>
      </c>
      <c r="I17" s="26">
        <v>0.02</v>
      </c>
      <c r="J17" s="26">
        <v>2.1</v>
      </c>
      <c r="K17" s="26">
        <v>290.66000000000003</v>
      </c>
      <c r="L17" s="26">
        <v>4.08</v>
      </c>
      <c r="M17" s="26">
        <v>8.9</v>
      </c>
      <c r="N17" s="26">
        <v>19.57</v>
      </c>
      <c r="O17" s="26">
        <v>8.08</v>
      </c>
      <c r="P17" s="26">
        <v>0.25</v>
      </c>
    </row>
    <row r="18" spans="1:16" x14ac:dyDescent="0.25">
      <c r="A18" s="20">
        <v>195</v>
      </c>
      <c r="B18" s="38" t="s">
        <v>38</v>
      </c>
      <c r="C18" s="38"/>
      <c r="D18" s="20">
        <v>200</v>
      </c>
      <c r="E18" s="26">
        <v>2.4</v>
      </c>
      <c r="F18" s="26">
        <v>0.1</v>
      </c>
      <c r="G18" s="26">
        <v>41.4</v>
      </c>
      <c r="H18" s="26">
        <v>74</v>
      </c>
      <c r="I18" s="26"/>
      <c r="J18" s="26"/>
      <c r="K18" s="26"/>
      <c r="L18" s="26"/>
      <c r="M18" s="26">
        <v>0.6</v>
      </c>
      <c r="N18" s="26"/>
      <c r="O18" s="26"/>
      <c r="P18" s="26">
        <v>0.06</v>
      </c>
    </row>
    <row r="19" spans="1:16" x14ac:dyDescent="0.25">
      <c r="A19" s="20">
        <v>16</v>
      </c>
      <c r="B19" s="24" t="s">
        <v>31</v>
      </c>
      <c r="C19" s="24"/>
      <c r="D19" s="20">
        <v>30</v>
      </c>
      <c r="E19" s="26">
        <v>1.52</v>
      </c>
      <c r="F19" s="26">
        <v>0.16</v>
      </c>
      <c r="G19" s="26">
        <v>9.84</v>
      </c>
      <c r="H19" s="26">
        <v>70.5</v>
      </c>
      <c r="I19" s="26">
        <v>0.02</v>
      </c>
      <c r="J19" s="26"/>
      <c r="K19" s="26"/>
      <c r="L19" s="26"/>
      <c r="M19" s="26">
        <v>4</v>
      </c>
      <c r="N19" s="26"/>
      <c r="O19" s="26"/>
      <c r="P19" s="26">
        <v>0.22</v>
      </c>
    </row>
    <row r="20" spans="1:16" x14ac:dyDescent="0.25">
      <c r="A20" s="20">
        <v>116</v>
      </c>
      <c r="B20" s="24" t="s">
        <v>39</v>
      </c>
      <c r="C20" s="24"/>
      <c r="D20" s="20">
        <v>30</v>
      </c>
      <c r="E20" s="26">
        <v>1.98</v>
      </c>
      <c r="F20" s="26">
        <v>0.36</v>
      </c>
      <c r="G20" s="26">
        <v>10.199999999999999</v>
      </c>
      <c r="H20" s="26">
        <v>54.3</v>
      </c>
      <c r="I20" s="26">
        <v>0.05</v>
      </c>
      <c r="J20" s="26"/>
      <c r="K20" s="26"/>
      <c r="L20" s="26"/>
      <c r="M20" s="26">
        <v>10.5</v>
      </c>
      <c r="N20" s="26"/>
      <c r="O20" s="26"/>
      <c r="P20" s="26">
        <v>1.17</v>
      </c>
    </row>
    <row r="21" spans="1:16" x14ac:dyDescent="0.25">
      <c r="A21" s="39" t="s">
        <v>40</v>
      </c>
      <c r="B21" s="40"/>
      <c r="C21" s="41"/>
      <c r="D21" s="42">
        <f>SUM(D14:D20)</f>
        <v>785</v>
      </c>
      <c r="E21" s="43">
        <f t="shared" ref="E21:P21" si="1">E14+E15+E16+E17+E18+E19+E20</f>
        <v>41.36</v>
      </c>
      <c r="F21" s="43">
        <f t="shared" si="1"/>
        <v>35.51</v>
      </c>
      <c r="G21" s="43">
        <f t="shared" si="1"/>
        <v>128.38</v>
      </c>
      <c r="H21" s="43">
        <f>SUM(H14:H20)</f>
        <v>896.99</v>
      </c>
      <c r="I21" s="43">
        <f t="shared" si="1"/>
        <v>1.6300000000000001</v>
      </c>
      <c r="J21" s="43">
        <f t="shared" si="1"/>
        <v>13.4</v>
      </c>
      <c r="K21" s="43">
        <f t="shared" si="1"/>
        <v>528.55999999999995</v>
      </c>
      <c r="L21" s="43">
        <f t="shared" si="1"/>
        <v>4.91</v>
      </c>
      <c r="M21" s="43">
        <f t="shared" si="1"/>
        <v>84.58</v>
      </c>
      <c r="N21" s="43">
        <f t="shared" si="1"/>
        <v>289.54999999999995</v>
      </c>
      <c r="O21" s="43">
        <f t="shared" si="1"/>
        <v>203.79000000000002</v>
      </c>
      <c r="P21" s="43">
        <f t="shared" si="1"/>
        <v>8.5299999999999994</v>
      </c>
    </row>
    <row r="22" spans="1:16" x14ac:dyDescent="0.25">
      <c r="A22" s="44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</row>
    <row r="23" spans="1:16" x14ac:dyDescent="0.25">
      <c r="A23" s="47"/>
      <c r="B23" s="48"/>
      <c r="C23" s="49"/>
      <c r="D23" s="50"/>
      <c r="E23" s="51"/>
      <c r="F23" s="47"/>
      <c r="G23" s="47"/>
      <c r="H23" s="47"/>
      <c r="I23" s="47"/>
      <c r="J23" s="47"/>
      <c r="K23" s="52"/>
      <c r="L23" s="52"/>
      <c r="M23" s="47"/>
      <c r="N23" s="52"/>
      <c r="O23" s="52"/>
      <c r="P23" s="53"/>
    </row>
    <row r="24" spans="1:16" x14ac:dyDescent="0.25">
      <c r="A24" s="20"/>
      <c r="B24" s="24"/>
      <c r="C24" s="24"/>
      <c r="D24" s="20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  <row r="25" spans="1:16" x14ac:dyDescent="0.25">
      <c r="A25" s="54"/>
      <c r="B25" s="55"/>
      <c r="C25" s="56"/>
      <c r="D25" s="57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</row>
    <row r="26" spans="1:16" x14ac:dyDescent="0.25">
      <c r="A26" s="23"/>
      <c r="B26" s="59"/>
      <c r="C26" s="60"/>
      <c r="D26" s="20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</row>
    <row r="27" spans="1:16" x14ac:dyDescent="0.25">
      <c r="A27" s="61"/>
      <c r="B27" s="62"/>
      <c r="C27" s="63"/>
      <c r="D27" s="42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</row>
    <row r="28" spans="1:16" x14ac:dyDescent="0.25">
      <c r="A28" s="64" t="s">
        <v>41</v>
      </c>
      <c r="B28" s="65"/>
      <c r="C28" s="66"/>
      <c r="D28" s="42">
        <f>D12+D21</f>
        <v>1275</v>
      </c>
      <c r="E28" s="43">
        <f t="shared" ref="E28:O28" si="2">E12+E21+E27</f>
        <v>55.56</v>
      </c>
      <c r="F28" s="43">
        <f t="shared" si="2"/>
        <v>49.379999999999995</v>
      </c>
      <c r="G28" s="43">
        <f t="shared" si="2"/>
        <v>186.08</v>
      </c>
      <c r="H28" s="43">
        <f>H12+H21</f>
        <v>1364.44</v>
      </c>
      <c r="I28" s="43">
        <f t="shared" si="2"/>
        <v>1.7300000000000002</v>
      </c>
      <c r="J28" s="43">
        <f t="shared" si="2"/>
        <v>15.370000000000001</v>
      </c>
      <c r="K28" s="43">
        <f t="shared" si="2"/>
        <v>709.02</v>
      </c>
      <c r="L28" s="43">
        <f t="shared" si="2"/>
        <v>5.34</v>
      </c>
      <c r="M28" s="43">
        <f t="shared" si="2"/>
        <v>412.02</v>
      </c>
      <c r="N28" s="43">
        <f t="shared" si="2"/>
        <v>548.5</v>
      </c>
      <c r="O28" s="43">
        <f t="shared" si="2"/>
        <v>256.57000000000005</v>
      </c>
      <c r="P28" s="43">
        <f>P12+P21</f>
        <v>10.25</v>
      </c>
    </row>
  </sheetData>
  <mergeCells count="36">
    <mergeCell ref="A22:P22"/>
    <mergeCell ref="B24:C24"/>
    <mergeCell ref="B25:C25"/>
    <mergeCell ref="B26:C26"/>
    <mergeCell ref="A27:C27"/>
    <mergeCell ref="A28:C28"/>
    <mergeCell ref="B16:C16"/>
    <mergeCell ref="B17:C17"/>
    <mergeCell ref="B18:C18"/>
    <mergeCell ref="B19:C19"/>
    <mergeCell ref="B20:C20"/>
    <mergeCell ref="A21:C21"/>
    <mergeCell ref="B10:C10"/>
    <mergeCell ref="B11:C11"/>
    <mergeCell ref="A12:C12"/>
    <mergeCell ref="A13:P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D2:E2"/>
    <mergeCell ref="I2:J2"/>
    <mergeCell ref="K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2025-06-03T16:46:22Z</dcterms:created>
  <dcterms:modified xsi:type="dcterms:W3CDTF">2025-06-03T16:47:20Z</dcterms:modified>
</cp:coreProperties>
</file>